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POSTA TARIFFE VO 2023" sheetId="1" r:id="rId4"/>
    <sheet state="visible" name="TARIFFE SERVIZI EXTRA" sheetId="2" r:id="rId5"/>
  </sheets>
  <definedNames/>
  <calcPr/>
  <extLst>
    <ext uri="GoogleSheetsCustomDataVersion1">
      <go:sheetsCustomData xmlns:go="http://customooxmlschemas.google.com/" r:id="rId6" roundtripDataSignature="AMtx7mgr7dDrgKBf09Vf5/faZSHFDwYGPg=="/>
    </ext>
  </extLst>
</workbook>
</file>

<file path=xl/sharedStrings.xml><?xml version="1.0" encoding="utf-8"?>
<sst xmlns="http://schemas.openxmlformats.org/spreadsheetml/2006/main" count="81" uniqueCount="57">
  <si>
    <t>TARIF VILLA ORKIDEA</t>
  </si>
  <si>
    <t>nr occupant</t>
  </si>
  <si>
    <t>agence</t>
  </si>
  <si>
    <t>NETTO AGENZIA</t>
  </si>
  <si>
    <t>vente directe</t>
  </si>
  <si>
    <t>FEE x proc</t>
  </si>
  <si>
    <t>ASSOCIATI</t>
  </si>
  <si>
    <t>ASS. LAST MINUTE</t>
  </si>
  <si>
    <t>ttc</t>
  </si>
  <si>
    <t>ht</t>
  </si>
  <si>
    <t>TTC</t>
  </si>
  <si>
    <t>HT</t>
  </si>
  <si>
    <t>BASSE SAISON</t>
  </si>
  <si>
    <t>14+2\4 kids</t>
  </si>
  <si>
    <t>HAUTE SAISON</t>
  </si>
  <si>
    <t>A.A. SAISON</t>
  </si>
  <si>
    <t>CHAUFFAGE PISCINE EN OPTION</t>
  </si>
  <si>
    <t>COTISATION HAMMAM</t>
  </si>
  <si>
    <t>*A.A.SAISON période Noël Nouvel An</t>
  </si>
  <si>
    <t>** Absence de pronatation de DERNIERE MINUTE 3 semaines après l'occupation</t>
  </si>
  <si>
    <t>PAR PERSONNE</t>
  </si>
  <si>
    <t>MINIMUM</t>
  </si>
  <si>
    <t xml:space="preserve">JUSQU'À 4 </t>
  </si>
  <si>
    <t>JUSQU'À 6</t>
  </si>
  <si>
    <t>JUSQU'À 10</t>
  </si>
  <si>
    <t>JUSQU'À 14</t>
  </si>
  <si>
    <t>TRANSFERT  AÉROPORT VILLA</t>
  </si>
  <si>
    <t>x friandises</t>
  </si>
  <si>
    <t xml:space="preserve">TRANSFERT VILLA -PIAZZA  </t>
  </si>
  <si>
    <t>TRANSFERT MAJORELLE</t>
  </si>
  <si>
    <t>1\2 JOURS EN VILLE</t>
  </si>
  <si>
    <t>1 JOUR EN VILLE</t>
  </si>
  <si>
    <t>1 B&amp;B</t>
  </si>
  <si>
    <t>1\2 Board</t>
  </si>
  <si>
    <t>3 portate</t>
  </si>
  <si>
    <t>FULL BOARD</t>
  </si>
  <si>
    <t>toutes les boissons non alcoolisées</t>
  </si>
  <si>
    <t>SPIRITUEUX A LA CONSOMMATION</t>
  </si>
  <si>
    <t>JUSQU'À  4</t>
  </si>
  <si>
    <t>JUSQU'À  6</t>
  </si>
  <si>
    <t>V.I.P. **</t>
  </si>
  <si>
    <t>SERVICES</t>
  </si>
  <si>
    <t>1 governante</t>
  </si>
  <si>
    <t>1 cuisiniers</t>
  </si>
  <si>
    <t>2 cuisiniers</t>
  </si>
  <si>
    <t>1 fdm</t>
  </si>
  <si>
    <t>1fdm</t>
  </si>
  <si>
    <t>2fdm</t>
  </si>
  <si>
    <t>1 pool boy</t>
  </si>
  <si>
    <t>1 pb</t>
  </si>
  <si>
    <t>2 les serveurs</t>
  </si>
  <si>
    <t>SERVICES VIP AUGMENTATION DE 25 % SUR LES TARIFS POUR LES SERVICES SUPPLÉMENTAIRES</t>
  </si>
  <si>
    <t>CONSEILS AU PERSONNEL OBLIGATOIRE</t>
  </si>
  <si>
    <t>PAR JOUR POUR L'ENSEMBLE DU PERSONNEL ET PAR GROUPE DE RÉSIDENTS</t>
  </si>
  <si>
    <t>JUSQU'À 4</t>
  </si>
  <si>
    <t>jusqu'à 6</t>
  </si>
  <si>
    <t>v.i.p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</si>
</sst>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7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</fills>
  <borders count="10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1" fillId="2" fontId="2" numFmtId="0" xfId="0" applyBorder="1" applyFont="1"/>
    <xf borderId="2" fillId="3" fontId="2" numFmtId="0" xfId="0" applyAlignment="1" applyBorder="1" applyFill="1" applyFont="1">
      <alignment readingOrder="0"/>
    </xf>
    <xf borderId="3" fillId="3" fontId="2" numFmtId="0" xfId="0" applyBorder="1" applyFont="1"/>
    <xf borderId="4" fillId="3" fontId="2" numFmtId="0" xfId="0" applyBorder="1" applyFont="1"/>
    <xf borderId="1" fillId="4" fontId="2" numFmtId="0" xfId="0" applyBorder="1" applyFill="1" applyFont="1"/>
    <xf borderId="0" fillId="0" fontId="1" numFmtId="0" xfId="0" applyFont="1"/>
    <xf borderId="5" fillId="3" fontId="2" numFmtId="0" xfId="0" applyBorder="1" applyFont="1"/>
    <xf borderId="1" fillId="3" fontId="2" numFmtId="0" xfId="0" applyBorder="1" applyFont="1"/>
    <xf borderId="6" fillId="3" fontId="2" numFmtId="0" xfId="0" applyBorder="1" applyFont="1"/>
    <xf borderId="0" fillId="0" fontId="3" numFmtId="0" xfId="0" applyAlignment="1" applyFont="1">
      <alignment readingOrder="0"/>
    </xf>
    <xf borderId="0" fillId="0" fontId="3" numFmtId="0" xfId="0" applyFont="1"/>
    <xf borderId="0" fillId="0" fontId="2" numFmtId="164" xfId="0" applyFont="1" applyNumberFormat="1"/>
    <xf borderId="1" fillId="2" fontId="2" numFmtId="3" xfId="0" applyBorder="1" applyFont="1" applyNumberFormat="1"/>
    <xf borderId="5" fillId="3" fontId="2" numFmtId="3" xfId="0" applyBorder="1" applyFont="1" applyNumberFormat="1"/>
    <xf borderId="1" fillId="3" fontId="2" numFmtId="3" xfId="0" applyBorder="1" applyFont="1" applyNumberFormat="1"/>
    <xf borderId="6" fillId="3" fontId="2" numFmtId="3" xfId="0" applyBorder="1" applyFont="1" applyNumberFormat="1"/>
    <xf borderId="1" fillId="4" fontId="2" numFmtId="3" xfId="0" applyBorder="1" applyFont="1" applyNumberFormat="1"/>
    <xf borderId="0" fillId="0" fontId="2" numFmtId="3" xfId="0" applyFont="1" applyNumberFormat="1"/>
    <xf borderId="7" fillId="3" fontId="2" numFmtId="3" xfId="0" applyBorder="1" applyFont="1" applyNumberFormat="1"/>
    <xf borderId="8" fillId="3" fontId="2" numFmtId="3" xfId="0" applyBorder="1" applyFont="1" applyNumberFormat="1"/>
    <xf borderId="9" fillId="3" fontId="2" numFmtId="3" xfId="0" applyBorder="1" applyFont="1" applyNumberFormat="1"/>
    <xf borderId="1" fillId="5" fontId="3" numFmtId="0" xfId="0" applyAlignment="1" applyBorder="1" applyFill="1" applyFont="1">
      <alignment readingOrder="0"/>
    </xf>
    <xf borderId="1" fillId="5" fontId="3" numFmtId="0" xfId="0" applyBorder="1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9" xfId="0" applyFont="1" applyNumberFormat="1"/>
    <xf borderId="0" fillId="0" fontId="2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1.0"/>
    <col customWidth="1" min="4" max="4" width="8.71"/>
    <col customWidth="1" hidden="1" min="5" max="5" width="8.71"/>
    <col customWidth="1" hidden="1" min="6" max="6" width="14.43"/>
    <col customWidth="1" hidden="1" min="7" max="7" width="8.71"/>
    <col customWidth="1" min="8" max="8" width="8.71"/>
    <col customWidth="1" hidden="1" min="9" max="12" width="8.71"/>
    <col customWidth="1" hidden="1" min="13" max="15" width="9.57"/>
    <col customWidth="1" hidden="1" min="16" max="19" width="8.71"/>
    <col customWidth="1" min="20" max="26" width="8.71"/>
  </cols>
  <sheetData>
    <row r="1" ht="14.25" customHeight="1">
      <c r="A1" s="1" t="s">
        <v>0</v>
      </c>
    </row>
    <row r="2" ht="14.25" customHeight="1">
      <c r="C2" s="1" t="s">
        <v>1</v>
      </c>
      <c r="D2" s="2" t="s">
        <v>2</v>
      </c>
      <c r="E2" s="3"/>
      <c r="F2" s="3" t="s">
        <v>3</v>
      </c>
      <c r="G2" s="3"/>
      <c r="H2" s="4" t="s">
        <v>4</v>
      </c>
      <c r="I2" s="5"/>
      <c r="J2" s="5" t="s">
        <v>5</v>
      </c>
      <c r="K2" s="5"/>
      <c r="L2" s="6"/>
      <c r="M2" s="7" t="s">
        <v>6</v>
      </c>
      <c r="N2" s="7" t="s">
        <v>6</v>
      </c>
      <c r="P2" s="8" t="s">
        <v>7</v>
      </c>
    </row>
    <row r="3" ht="14.25" customHeight="1">
      <c r="D3" s="3" t="s">
        <v>8</v>
      </c>
      <c r="E3" s="3" t="s">
        <v>9</v>
      </c>
      <c r="F3" s="3" t="s">
        <v>10</v>
      </c>
      <c r="G3" s="3" t="s">
        <v>11</v>
      </c>
      <c r="H3" s="9" t="s">
        <v>10</v>
      </c>
      <c r="I3" s="10" t="s">
        <v>11</v>
      </c>
      <c r="J3" s="10" t="s">
        <v>11</v>
      </c>
      <c r="K3" s="10" t="s">
        <v>8</v>
      </c>
      <c r="L3" s="11" t="s">
        <v>9</v>
      </c>
      <c r="M3" s="7" t="s">
        <v>10</v>
      </c>
      <c r="N3" s="7" t="s">
        <v>11</v>
      </c>
      <c r="P3" s="8" t="s">
        <v>10</v>
      </c>
      <c r="Q3" s="8" t="s">
        <v>11</v>
      </c>
    </row>
    <row r="4" ht="14.25" customHeight="1">
      <c r="A4" s="12" t="s">
        <v>12</v>
      </c>
      <c r="B4" s="13"/>
      <c r="C4" s="14">
        <v>10.0</v>
      </c>
      <c r="D4" s="15">
        <v>1400.0</v>
      </c>
      <c r="E4" s="15">
        <f t="shared" ref="E4:E7" si="2">D4*100/120</f>
        <v>1166.666667</v>
      </c>
      <c r="F4" s="15">
        <f t="shared" ref="F4:G4" si="1">D4*0.66</f>
        <v>924</v>
      </c>
      <c r="G4" s="15">
        <f t="shared" si="1"/>
        <v>770</v>
      </c>
      <c r="H4" s="16">
        <f t="shared" ref="H4:H7" si="4">D4*0.9</f>
        <v>1260</v>
      </c>
      <c r="I4" s="17">
        <f t="shared" ref="I4:I7" si="5">H4*100/120</f>
        <v>1050</v>
      </c>
      <c r="J4" s="17">
        <v>100.0</v>
      </c>
      <c r="K4" s="17">
        <f t="shared" ref="K4:K7" si="6">H4-J4</f>
        <v>1160</v>
      </c>
      <c r="L4" s="18">
        <f t="shared" ref="L4:L7" si="7">I4-J4</f>
        <v>950</v>
      </c>
      <c r="M4" s="19">
        <f t="shared" ref="M4:M7" si="8">F4</f>
        <v>924</v>
      </c>
      <c r="N4" s="7">
        <f t="shared" ref="N4:N17" si="9">M4*100/120</f>
        <v>770</v>
      </c>
      <c r="P4" s="8">
        <f t="shared" ref="P4:P7" si="10">M4*0.8</f>
        <v>739.2</v>
      </c>
      <c r="Q4" s="8">
        <f t="shared" ref="Q4:Q17" si="11">P4*100/120</f>
        <v>616</v>
      </c>
    </row>
    <row r="5" ht="14.25" customHeight="1">
      <c r="C5" s="8">
        <v>12.0</v>
      </c>
      <c r="D5" s="15">
        <v>1500.0</v>
      </c>
      <c r="E5" s="15">
        <f t="shared" si="2"/>
        <v>1250</v>
      </c>
      <c r="F5" s="15">
        <f t="shared" ref="F5:G5" si="3">D5*0.66</f>
        <v>990</v>
      </c>
      <c r="G5" s="15">
        <f t="shared" si="3"/>
        <v>825</v>
      </c>
      <c r="H5" s="16">
        <f t="shared" si="4"/>
        <v>1350</v>
      </c>
      <c r="I5" s="17">
        <f t="shared" si="5"/>
        <v>1125</v>
      </c>
      <c r="J5" s="17">
        <v>100.0</v>
      </c>
      <c r="K5" s="17">
        <f t="shared" si="6"/>
        <v>1250</v>
      </c>
      <c r="L5" s="18">
        <f t="shared" si="7"/>
        <v>1025</v>
      </c>
      <c r="M5" s="19">
        <f t="shared" si="8"/>
        <v>990</v>
      </c>
      <c r="N5" s="7">
        <f t="shared" si="9"/>
        <v>825</v>
      </c>
      <c r="P5" s="8">
        <f t="shared" si="10"/>
        <v>792</v>
      </c>
      <c r="Q5" s="8">
        <f t="shared" si="11"/>
        <v>660</v>
      </c>
    </row>
    <row r="6" ht="14.25" customHeight="1">
      <c r="C6" s="8">
        <v>14.0</v>
      </c>
      <c r="D6" s="15">
        <v>1600.0</v>
      </c>
      <c r="E6" s="15">
        <f t="shared" si="2"/>
        <v>1333.333333</v>
      </c>
      <c r="F6" s="15">
        <f t="shared" ref="F6:G6" si="12">D6*0.66</f>
        <v>1056</v>
      </c>
      <c r="G6" s="15">
        <f t="shared" si="12"/>
        <v>880</v>
      </c>
      <c r="H6" s="16">
        <f t="shared" si="4"/>
        <v>1440</v>
      </c>
      <c r="I6" s="17">
        <f t="shared" si="5"/>
        <v>1200</v>
      </c>
      <c r="J6" s="17">
        <v>100.0</v>
      </c>
      <c r="K6" s="17">
        <f t="shared" si="6"/>
        <v>1340</v>
      </c>
      <c r="L6" s="18">
        <f t="shared" si="7"/>
        <v>1100</v>
      </c>
      <c r="M6" s="19">
        <f t="shared" si="8"/>
        <v>1056</v>
      </c>
      <c r="N6" s="7">
        <f t="shared" si="9"/>
        <v>880</v>
      </c>
      <c r="P6" s="8">
        <f t="shared" si="10"/>
        <v>844.8</v>
      </c>
      <c r="Q6" s="8">
        <f t="shared" si="11"/>
        <v>704</v>
      </c>
    </row>
    <row r="7" ht="14.25" customHeight="1">
      <c r="C7" s="8" t="s">
        <v>13</v>
      </c>
      <c r="D7" s="15">
        <v>1800.0</v>
      </c>
      <c r="E7" s="15">
        <f t="shared" si="2"/>
        <v>1500</v>
      </c>
      <c r="F7" s="15">
        <f t="shared" ref="F7:G7" si="13">D7*0.66</f>
        <v>1188</v>
      </c>
      <c r="G7" s="15">
        <f t="shared" si="13"/>
        <v>990</v>
      </c>
      <c r="H7" s="16">
        <f t="shared" si="4"/>
        <v>1620</v>
      </c>
      <c r="I7" s="17">
        <f t="shared" si="5"/>
        <v>1350</v>
      </c>
      <c r="J7" s="17">
        <v>100.0</v>
      </c>
      <c r="K7" s="17">
        <f t="shared" si="6"/>
        <v>1520</v>
      </c>
      <c r="L7" s="18">
        <f t="shared" si="7"/>
        <v>1250</v>
      </c>
      <c r="M7" s="19">
        <f t="shared" si="8"/>
        <v>1188</v>
      </c>
      <c r="N7" s="7">
        <f t="shared" si="9"/>
        <v>990</v>
      </c>
      <c r="P7" s="8">
        <f t="shared" si="10"/>
        <v>950.4</v>
      </c>
      <c r="Q7" s="8">
        <f t="shared" si="11"/>
        <v>792</v>
      </c>
    </row>
    <row r="8" ht="14.25" customHeight="1">
      <c r="D8" s="15"/>
      <c r="E8" s="15"/>
      <c r="F8" s="15"/>
      <c r="G8" s="15"/>
      <c r="H8" s="16"/>
      <c r="I8" s="17"/>
      <c r="J8" s="17"/>
      <c r="K8" s="17"/>
      <c r="L8" s="18"/>
      <c r="M8" s="7"/>
      <c r="N8" s="7">
        <f t="shared" si="9"/>
        <v>0</v>
      </c>
      <c r="Q8" s="8">
        <f t="shared" si="11"/>
        <v>0</v>
      </c>
    </row>
    <row r="9" ht="14.25" customHeight="1">
      <c r="A9" s="12" t="s">
        <v>14</v>
      </c>
      <c r="B9" s="13"/>
      <c r="C9" s="14">
        <v>10.0</v>
      </c>
      <c r="D9" s="15">
        <v>1600.0</v>
      </c>
      <c r="E9" s="15">
        <f t="shared" ref="E9:E12" si="15">D9*100/120</f>
        <v>1333.333333</v>
      </c>
      <c r="F9" s="15">
        <f t="shared" ref="F9:G9" si="14">D9*0.66</f>
        <v>1056</v>
      </c>
      <c r="G9" s="15">
        <f t="shared" si="14"/>
        <v>880</v>
      </c>
      <c r="H9" s="16">
        <f t="shared" ref="H9:H12" si="17">D9*0.9</f>
        <v>1440</v>
      </c>
      <c r="I9" s="17">
        <f t="shared" ref="I9:I12" si="18">H9*100/120</f>
        <v>1200</v>
      </c>
      <c r="J9" s="17">
        <v>100.0</v>
      </c>
      <c r="K9" s="17">
        <f t="shared" ref="K9:K12" si="19">H9-J9</f>
        <v>1340</v>
      </c>
      <c r="L9" s="18">
        <f t="shared" ref="L9:L12" si="20">I9-J9</f>
        <v>1100</v>
      </c>
      <c r="M9" s="19">
        <f t="shared" ref="M9:M12" si="21">F9</f>
        <v>1056</v>
      </c>
      <c r="N9" s="7">
        <f t="shared" si="9"/>
        <v>880</v>
      </c>
      <c r="P9" s="8">
        <f t="shared" ref="P9:P12" si="22">M9*0.8</f>
        <v>844.8</v>
      </c>
      <c r="Q9" s="8">
        <f t="shared" si="11"/>
        <v>704</v>
      </c>
    </row>
    <row r="10" ht="14.25" customHeight="1">
      <c r="C10" s="8">
        <v>12.0</v>
      </c>
      <c r="D10" s="15">
        <v>1700.0</v>
      </c>
      <c r="E10" s="15">
        <f t="shared" si="15"/>
        <v>1416.666667</v>
      </c>
      <c r="F10" s="15">
        <f t="shared" ref="F10:G10" si="16">D10*0.66</f>
        <v>1122</v>
      </c>
      <c r="G10" s="15">
        <f t="shared" si="16"/>
        <v>935</v>
      </c>
      <c r="H10" s="16">
        <f t="shared" si="17"/>
        <v>1530</v>
      </c>
      <c r="I10" s="17">
        <f t="shared" si="18"/>
        <v>1275</v>
      </c>
      <c r="J10" s="17">
        <v>100.0</v>
      </c>
      <c r="K10" s="17">
        <f t="shared" si="19"/>
        <v>1430</v>
      </c>
      <c r="L10" s="18">
        <f t="shared" si="20"/>
        <v>1175</v>
      </c>
      <c r="M10" s="19">
        <f t="shared" si="21"/>
        <v>1122</v>
      </c>
      <c r="N10" s="7">
        <f t="shared" si="9"/>
        <v>935</v>
      </c>
      <c r="P10" s="8">
        <f t="shared" si="22"/>
        <v>897.6</v>
      </c>
      <c r="Q10" s="8">
        <f t="shared" si="11"/>
        <v>748</v>
      </c>
    </row>
    <row r="11" ht="14.25" customHeight="1">
      <c r="C11" s="8">
        <v>14.0</v>
      </c>
      <c r="D11" s="15">
        <v>1800.0</v>
      </c>
      <c r="E11" s="15">
        <f t="shared" si="15"/>
        <v>1500</v>
      </c>
      <c r="F11" s="15">
        <f t="shared" ref="F11:G11" si="23">D11*0.66</f>
        <v>1188</v>
      </c>
      <c r="G11" s="15">
        <f t="shared" si="23"/>
        <v>990</v>
      </c>
      <c r="H11" s="16">
        <f t="shared" si="17"/>
        <v>1620</v>
      </c>
      <c r="I11" s="17">
        <f t="shared" si="18"/>
        <v>1350</v>
      </c>
      <c r="J11" s="17">
        <v>100.0</v>
      </c>
      <c r="K11" s="17">
        <f t="shared" si="19"/>
        <v>1520</v>
      </c>
      <c r="L11" s="18">
        <f t="shared" si="20"/>
        <v>1250</v>
      </c>
      <c r="M11" s="19">
        <f t="shared" si="21"/>
        <v>1188</v>
      </c>
      <c r="N11" s="7">
        <f t="shared" si="9"/>
        <v>990</v>
      </c>
      <c r="P11" s="8">
        <f t="shared" si="22"/>
        <v>950.4</v>
      </c>
      <c r="Q11" s="8">
        <f t="shared" si="11"/>
        <v>792</v>
      </c>
    </row>
    <row r="12" ht="14.25" customHeight="1">
      <c r="C12" s="8" t="s">
        <v>13</v>
      </c>
      <c r="D12" s="15">
        <v>2000.0</v>
      </c>
      <c r="E12" s="15">
        <f t="shared" si="15"/>
        <v>1666.666667</v>
      </c>
      <c r="F12" s="15">
        <f t="shared" ref="F12:G12" si="24">D12*0.66</f>
        <v>1320</v>
      </c>
      <c r="G12" s="15">
        <f t="shared" si="24"/>
        <v>1100</v>
      </c>
      <c r="H12" s="16">
        <f t="shared" si="17"/>
        <v>1800</v>
      </c>
      <c r="I12" s="17">
        <f t="shared" si="18"/>
        <v>1500</v>
      </c>
      <c r="J12" s="17">
        <v>100.0</v>
      </c>
      <c r="K12" s="17">
        <f t="shared" si="19"/>
        <v>1700</v>
      </c>
      <c r="L12" s="18">
        <f t="shared" si="20"/>
        <v>1400</v>
      </c>
      <c r="M12" s="19">
        <f t="shared" si="21"/>
        <v>1320</v>
      </c>
      <c r="N12" s="7">
        <f t="shared" si="9"/>
        <v>1100</v>
      </c>
      <c r="P12" s="8">
        <f t="shared" si="22"/>
        <v>1056</v>
      </c>
      <c r="Q12" s="8">
        <f t="shared" si="11"/>
        <v>880</v>
      </c>
    </row>
    <row r="13" ht="14.25" customHeight="1">
      <c r="D13" s="15"/>
      <c r="E13" s="15"/>
      <c r="F13" s="15"/>
      <c r="G13" s="15"/>
      <c r="H13" s="16"/>
      <c r="I13" s="17"/>
      <c r="J13" s="17"/>
      <c r="K13" s="17"/>
      <c r="L13" s="18"/>
      <c r="M13" s="19"/>
      <c r="N13" s="7">
        <f t="shared" si="9"/>
        <v>0</v>
      </c>
      <c r="O13" s="20"/>
      <c r="Q13" s="8">
        <f t="shared" si="11"/>
        <v>0</v>
      </c>
    </row>
    <row r="14" ht="14.25" customHeight="1">
      <c r="A14" s="12" t="s">
        <v>15</v>
      </c>
      <c r="B14" s="13"/>
      <c r="C14" s="14">
        <v>10.0</v>
      </c>
      <c r="D14" s="15">
        <v>2000.0</v>
      </c>
      <c r="E14" s="15">
        <f t="shared" ref="E14:E17" si="26">D14*100/120</f>
        <v>1666.666667</v>
      </c>
      <c r="F14" s="15">
        <f t="shared" ref="F14:G14" si="25">D14*0.66</f>
        <v>1320</v>
      </c>
      <c r="G14" s="15">
        <f t="shared" si="25"/>
        <v>1100</v>
      </c>
      <c r="H14" s="16">
        <f t="shared" ref="H14:H17" si="28">D14*0.9</f>
        <v>1800</v>
      </c>
      <c r="I14" s="17">
        <f t="shared" ref="I14:I17" si="29">H14*100/120</f>
        <v>1500</v>
      </c>
      <c r="J14" s="17">
        <v>100.0</v>
      </c>
      <c r="K14" s="17">
        <f t="shared" ref="K14:K17" si="30">H14-J14</f>
        <v>1700</v>
      </c>
      <c r="L14" s="18">
        <f t="shared" ref="L14:L17" si="31">I14-J14</f>
        <v>1400</v>
      </c>
      <c r="M14" s="19">
        <f t="shared" ref="M14:M17" si="32">F14</f>
        <v>1320</v>
      </c>
      <c r="N14" s="7">
        <f t="shared" si="9"/>
        <v>1100</v>
      </c>
      <c r="P14" s="8">
        <f t="shared" ref="P14:P17" si="33">M14*0.8</f>
        <v>1056</v>
      </c>
      <c r="Q14" s="8">
        <f t="shared" si="11"/>
        <v>880</v>
      </c>
    </row>
    <row r="15" ht="14.25" customHeight="1">
      <c r="C15" s="8">
        <v>12.0</v>
      </c>
      <c r="D15" s="15">
        <v>2200.0</v>
      </c>
      <c r="E15" s="15">
        <f t="shared" si="26"/>
        <v>1833.333333</v>
      </c>
      <c r="F15" s="15">
        <f t="shared" ref="F15:G15" si="27">D15*0.66</f>
        <v>1452</v>
      </c>
      <c r="G15" s="15">
        <f t="shared" si="27"/>
        <v>1210</v>
      </c>
      <c r="H15" s="16">
        <f t="shared" si="28"/>
        <v>1980</v>
      </c>
      <c r="I15" s="17">
        <f t="shared" si="29"/>
        <v>1650</v>
      </c>
      <c r="J15" s="17">
        <v>100.0</v>
      </c>
      <c r="K15" s="17">
        <f t="shared" si="30"/>
        <v>1880</v>
      </c>
      <c r="L15" s="18">
        <f t="shared" si="31"/>
        <v>1550</v>
      </c>
      <c r="M15" s="19">
        <f t="shared" si="32"/>
        <v>1452</v>
      </c>
      <c r="N15" s="7">
        <f t="shared" si="9"/>
        <v>1210</v>
      </c>
      <c r="P15" s="8">
        <f t="shared" si="33"/>
        <v>1161.6</v>
      </c>
      <c r="Q15" s="8">
        <f t="shared" si="11"/>
        <v>968</v>
      </c>
    </row>
    <row r="16" ht="14.25" customHeight="1">
      <c r="C16" s="8">
        <v>14.0</v>
      </c>
      <c r="D16" s="15">
        <v>2400.0</v>
      </c>
      <c r="E16" s="15">
        <f t="shared" si="26"/>
        <v>2000</v>
      </c>
      <c r="F16" s="15">
        <f t="shared" ref="F16:G16" si="34">D16*0.66</f>
        <v>1584</v>
      </c>
      <c r="G16" s="15">
        <f t="shared" si="34"/>
        <v>1320</v>
      </c>
      <c r="H16" s="16">
        <f t="shared" si="28"/>
        <v>2160</v>
      </c>
      <c r="I16" s="17">
        <f t="shared" si="29"/>
        <v>1800</v>
      </c>
      <c r="J16" s="17">
        <v>100.0</v>
      </c>
      <c r="K16" s="17">
        <f t="shared" si="30"/>
        <v>2060</v>
      </c>
      <c r="L16" s="18">
        <f t="shared" si="31"/>
        <v>1700</v>
      </c>
      <c r="M16" s="19">
        <f t="shared" si="32"/>
        <v>1584</v>
      </c>
      <c r="N16" s="7">
        <f t="shared" si="9"/>
        <v>1320</v>
      </c>
      <c r="P16" s="8">
        <f t="shared" si="33"/>
        <v>1267.2</v>
      </c>
      <c r="Q16" s="8">
        <f t="shared" si="11"/>
        <v>1056</v>
      </c>
    </row>
    <row r="17" ht="14.25" customHeight="1">
      <c r="C17" s="8" t="s">
        <v>13</v>
      </c>
      <c r="D17" s="15">
        <v>2600.0</v>
      </c>
      <c r="E17" s="15">
        <f t="shared" si="26"/>
        <v>2166.666667</v>
      </c>
      <c r="F17" s="15">
        <f t="shared" ref="F17:G17" si="35">D17*0.66</f>
        <v>1716</v>
      </c>
      <c r="G17" s="15">
        <f t="shared" si="35"/>
        <v>1430</v>
      </c>
      <c r="H17" s="21">
        <f t="shared" si="28"/>
        <v>2340</v>
      </c>
      <c r="I17" s="17">
        <f t="shared" si="29"/>
        <v>1950</v>
      </c>
      <c r="J17" s="22">
        <v>100.0</v>
      </c>
      <c r="K17" s="22">
        <f t="shared" si="30"/>
        <v>2240</v>
      </c>
      <c r="L17" s="23">
        <f t="shared" si="31"/>
        <v>1850</v>
      </c>
      <c r="M17" s="19">
        <f t="shared" si="32"/>
        <v>1716</v>
      </c>
      <c r="N17" s="7">
        <f t="shared" si="9"/>
        <v>1430</v>
      </c>
      <c r="P17" s="8">
        <f t="shared" si="33"/>
        <v>1372.8</v>
      </c>
      <c r="Q17" s="8">
        <f t="shared" si="11"/>
        <v>1144</v>
      </c>
    </row>
    <row r="18" ht="14.25" customHeight="1"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ht="14.25" customHeight="1"/>
    <row r="20" ht="14.25" customHeight="1">
      <c r="A20" s="1" t="s">
        <v>16</v>
      </c>
      <c r="M20" s="8">
        <v>90.0</v>
      </c>
      <c r="U20" s="8">
        <v>90.0</v>
      </c>
    </row>
    <row r="21" ht="14.25" customHeight="1">
      <c r="A21" s="1" t="s">
        <v>17</v>
      </c>
      <c r="M21" s="8">
        <v>30.0</v>
      </c>
      <c r="U21" s="8">
        <v>30.0</v>
      </c>
    </row>
    <row r="22" ht="14.25" customHeight="1">
      <c r="A22" s="1" t="s">
        <v>18</v>
      </c>
    </row>
    <row r="23" ht="14.25" customHeight="1">
      <c r="A23" s="1" t="s">
        <v>19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 gridLines="1"/>
  <pageMargins bottom="0.7480314960629921" footer="0.0" header="0.0" left="0.7086614173228347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71"/>
    <col customWidth="1" min="3" max="5" width="11.71"/>
    <col customWidth="1" min="6" max="6" width="15.57"/>
    <col customWidth="1" min="7" max="7" width="17.29"/>
    <col customWidth="1" min="8" max="8" width="15.71"/>
    <col customWidth="1" min="9" max="9" width="16.71"/>
    <col customWidth="1" min="10" max="26" width="8.71"/>
  </cols>
  <sheetData>
    <row r="1" ht="14.25" customHeight="1">
      <c r="A1" s="24" t="s">
        <v>20</v>
      </c>
      <c r="B1" s="25"/>
    </row>
    <row r="2" ht="14.25" customHeight="1"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</row>
    <row r="3" ht="14.25" customHeight="1">
      <c r="A3" s="1" t="s">
        <v>26</v>
      </c>
      <c r="D3" s="1" t="s">
        <v>27</v>
      </c>
      <c r="E3" s="8">
        <v>40.0</v>
      </c>
      <c r="F3" s="8">
        <v>10.0</v>
      </c>
      <c r="G3" s="8">
        <v>9.0</v>
      </c>
      <c r="H3" s="8">
        <v>8.0</v>
      </c>
      <c r="I3" s="8">
        <v>7.0</v>
      </c>
    </row>
    <row r="4" ht="14.25" customHeight="1">
      <c r="A4" s="8" t="s">
        <v>28</v>
      </c>
      <c r="D4" s="1" t="s">
        <v>27</v>
      </c>
      <c r="E4" s="8">
        <v>30.0</v>
      </c>
      <c r="F4" s="8">
        <v>8.0</v>
      </c>
      <c r="G4" s="8">
        <v>7.0</v>
      </c>
      <c r="H4" s="8">
        <v>6.0</v>
      </c>
      <c r="I4" s="8">
        <v>5.0</v>
      </c>
    </row>
    <row r="5" ht="14.25" customHeight="1">
      <c r="A5" s="1" t="s">
        <v>29</v>
      </c>
      <c r="D5" s="1" t="s">
        <v>27</v>
      </c>
      <c r="E5" s="8">
        <v>35.0</v>
      </c>
      <c r="F5" s="8">
        <v>9.0</v>
      </c>
      <c r="G5" s="8">
        <v>8.0</v>
      </c>
      <c r="H5" s="8">
        <v>7.0</v>
      </c>
      <c r="I5" s="8">
        <v>6.0</v>
      </c>
    </row>
    <row r="6" ht="14.25" customHeight="1">
      <c r="A6" s="1" t="s">
        <v>30</v>
      </c>
      <c r="E6" s="8">
        <v>80.0</v>
      </c>
      <c r="F6" s="8">
        <v>20.0</v>
      </c>
      <c r="G6" s="8">
        <v>15.0</v>
      </c>
      <c r="H6" s="8">
        <v>12.0</v>
      </c>
      <c r="I6" s="8">
        <v>10.0</v>
      </c>
    </row>
    <row r="7" ht="14.25" customHeight="1">
      <c r="A7" s="1" t="s">
        <v>31</v>
      </c>
      <c r="E7" s="8">
        <v>150.0</v>
      </c>
      <c r="F7" s="8">
        <v>38.0</v>
      </c>
      <c r="G7" s="8">
        <v>35.0</v>
      </c>
      <c r="H7" s="8">
        <v>30.0</v>
      </c>
      <c r="I7" s="8">
        <v>28.0</v>
      </c>
    </row>
    <row r="8" ht="14.25" customHeight="1"/>
    <row r="9" ht="14.25" customHeight="1"/>
    <row r="10" ht="14.25" customHeight="1">
      <c r="A10" s="8" t="s">
        <v>32</v>
      </c>
      <c r="F10" s="8">
        <v>16.0</v>
      </c>
      <c r="G10" s="8">
        <v>15.0</v>
      </c>
      <c r="H10" s="8">
        <v>13.0</v>
      </c>
      <c r="I10" s="8">
        <v>13.0</v>
      </c>
    </row>
    <row r="11" ht="14.25" customHeight="1">
      <c r="A11" s="8" t="s">
        <v>33</v>
      </c>
      <c r="C11" s="8" t="s">
        <v>34</v>
      </c>
      <c r="F11" s="8">
        <v>40.0</v>
      </c>
      <c r="G11" s="8">
        <v>38.0</v>
      </c>
      <c r="H11" s="8">
        <v>36.0</v>
      </c>
      <c r="I11" s="8">
        <v>35.0</v>
      </c>
    </row>
    <row r="12" ht="14.25" customHeight="1">
      <c r="A12" s="8" t="s">
        <v>35</v>
      </c>
      <c r="F12" s="8">
        <v>70.0</v>
      </c>
      <c r="G12" s="8">
        <v>70.0</v>
      </c>
      <c r="H12" s="8">
        <v>65.0</v>
      </c>
      <c r="I12" s="8">
        <v>65.0</v>
      </c>
    </row>
    <row r="13" ht="14.25" customHeight="1">
      <c r="A13" s="1" t="s">
        <v>36</v>
      </c>
      <c r="F13" s="8">
        <v>10.0</v>
      </c>
      <c r="G13" s="8">
        <v>8.0</v>
      </c>
      <c r="H13" s="8">
        <v>7.0</v>
      </c>
      <c r="I13" s="8">
        <v>7.0</v>
      </c>
    </row>
    <row r="14" ht="14.25" customHeight="1">
      <c r="A14" s="1" t="s">
        <v>37</v>
      </c>
    </row>
    <row r="15" ht="14.25" customHeight="1"/>
    <row r="16" ht="14.25" customHeight="1"/>
    <row r="17" ht="14.25" customHeight="1">
      <c r="C17" s="1" t="s">
        <v>38</v>
      </c>
      <c r="D17" s="1" t="s">
        <v>39</v>
      </c>
      <c r="E17" s="1" t="s">
        <v>24</v>
      </c>
      <c r="F17" s="8" t="s">
        <v>40</v>
      </c>
    </row>
    <row r="18" ht="14.25" customHeight="1">
      <c r="A18" s="1" t="s">
        <v>41</v>
      </c>
      <c r="C18" s="8" t="s">
        <v>42</v>
      </c>
      <c r="D18" s="8" t="s">
        <v>42</v>
      </c>
      <c r="E18" s="8" t="s">
        <v>42</v>
      </c>
      <c r="F18" s="8" t="s">
        <v>42</v>
      </c>
    </row>
    <row r="19" ht="14.25" customHeight="1">
      <c r="C19" s="1" t="s">
        <v>43</v>
      </c>
      <c r="D19" s="1" t="s">
        <v>43</v>
      </c>
      <c r="E19" s="1" t="s">
        <v>44</v>
      </c>
      <c r="F19" s="1" t="s">
        <v>44</v>
      </c>
    </row>
    <row r="20" ht="14.25" customHeight="1">
      <c r="C20" s="8" t="s">
        <v>45</v>
      </c>
      <c r="D20" s="8" t="s">
        <v>46</v>
      </c>
      <c r="E20" s="8" t="s">
        <v>47</v>
      </c>
      <c r="F20" s="8" t="s">
        <v>47</v>
      </c>
    </row>
    <row r="21" ht="14.25" customHeight="1">
      <c r="C21" s="8" t="s">
        <v>48</v>
      </c>
      <c r="D21" s="8" t="s">
        <v>49</v>
      </c>
      <c r="E21" s="8" t="s">
        <v>49</v>
      </c>
      <c r="F21" s="1" t="s">
        <v>50</v>
      </c>
    </row>
    <row r="22" ht="14.25" customHeight="1">
      <c r="F22" s="8" t="s">
        <v>49</v>
      </c>
    </row>
    <row r="23" ht="14.25" customHeight="1">
      <c r="A23" s="26" t="s">
        <v>51</v>
      </c>
      <c r="B23" s="27"/>
      <c r="C23" s="27"/>
      <c r="D23" s="27"/>
      <c r="E23" s="27"/>
      <c r="F23" s="28"/>
    </row>
    <row r="24" ht="14.25" customHeight="1">
      <c r="F24" s="29"/>
    </row>
    <row r="25" ht="14.25" customHeight="1">
      <c r="A25" s="12" t="s">
        <v>52</v>
      </c>
      <c r="B25" s="13"/>
      <c r="C25" s="13"/>
      <c r="D25" s="13"/>
    </row>
    <row r="26" ht="14.25" customHeight="1"/>
    <row r="27" ht="14.25" customHeight="1">
      <c r="A27" s="1" t="s">
        <v>53</v>
      </c>
    </row>
    <row r="28" ht="14.25" customHeight="1">
      <c r="C28" s="1" t="s">
        <v>54</v>
      </c>
      <c r="D28" s="1" t="s">
        <v>55</v>
      </c>
      <c r="E28" s="1" t="s">
        <v>24</v>
      </c>
      <c r="F28" s="8" t="s">
        <v>56</v>
      </c>
    </row>
    <row r="29" ht="14.25" customHeight="1">
      <c r="C29" s="8">
        <v>15.0</v>
      </c>
      <c r="D29" s="8">
        <v>20.0</v>
      </c>
      <c r="E29" s="8">
        <v>30.0</v>
      </c>
      <c r="F29" s="8">
        <v>50.0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 gridLines="1"/>
  <pageMargins bottom="0.7480314960629921" footer="0.0" header="0.0" left="0.7086614173228347" right="0.7086614173228347" top="0.748031496062992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2022-03-21T18:26:31Z</dcterms:created>
  <dc:creator>Franco Pasquino</dc:creator>
</cp:coreProperties>
</file>